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Example for PPT" sheetId="2" r:id="rId5"/>
  </sheets>
  <definedNames/>
  <calcPr/>
  <extLst>
    <ext uri="GoogleSheetsCustomDataVersion2">
      <go:sheetsCustomData xmlns:go="http://customooxmlschemas.google.com/" r:id="rId6" roundtripDataChecksum="9BEFhiyNId+cWTLdSHzVDclU6Yqp3lZPTtJ0y5XVUbI="/>
    </ext>
  </extLst>
</workbook>
</file>

<file path=xl/sharedStrings.xml><?xml version="1.0" encoding="utf-8"?>
<sst xmlns="http://schemas.openxmlformats.org/spreadsheetml/2006/main" count="36" uniqueCount="21">
  <si>
    <t>Trade Date</t>
  </si>
  <si>
    <t>Settlement Date</t>
  </si>
  <si>
    <t>Maturity Date</t>
  </si>
  <si>
    <t>Face Value per bond (redemption Value)</t>
  </si>
  <si>
    <t>Day Count Basis (European 30/360)</t>
  </si>
  <si>
    <t>Coupon</t>
  </si>
  <si>
    <t>Security description</t>
  </si>
  <si>
    <t>FV bought</t>
  </si>
  <si>
    <t>Price</t>
  </si>
  <si>
    <t>Yield</t>
  </si>
  <si>
    <t>Market Value</t>
  </si>
  <si>
    <t>06.54 GOVT. STOCK 2032</t>
  </si>
  <si>
    <t>7.18 GOVT STOCK 2033</t>
  </si>
  <si>
    <t>Change in Price</t>
  </si>
  <si>
    <t>Change in Market Value</t>
  </si>
  <si>
    <t>settlement date</t>
  </si>
  <si>
    <t>Maturity date</t>
  </si>
  <si>
    <t>semi annual</t>
  </si>
  <si>
    <t>day count</t>
  </si>
  <si>
    <t>Coupon Dates</t>
  </si>
  <si>
    <t>14 Feb , 14 Aug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</si>
</sst>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0000"/>
    <numFmt numFmtId="165" formatCode="d mmm yyyy"/>
  </numFmts>
  <fonts count="9">
    <font>
      <sz val="11.0"/>
      <color theme="1"/>
      <name val="Calibri"/>
      <scheme val="minor"/>
    </font>
    <font>
      <b/>
      <sz val="16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5.0"/>
      <color theme="1"/>
      <name val="Calibri"/>
    </font>
    <font>
      <sz val="19.0"/>
      <color theme="1"/>
      <name val="Calibri"/>
      <scheme val="minor"/>
    </font>
    <font>
      <sz val="19.0"/>
      <color theme="1"/>
      <name val="Calibri"/>
    </font>
    <font>
      <b/>
      <sz val="19.0"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wrapText="1"/>
    </xf>
    <xf borderId="1" fillId="0" fontId="2" numFmtId="15" xfId="0" applyBorder="1" applyFont="1" applyNumberFormat="1"/>
    <xf borderId="1" fillId="0" fontId="2" numFmtId="0" xfId="0" applyBorder="1" applyFont="1"/>
    <xf borderId="1" fillId="0" fontId="2" numFmtId="10" xfId="0" applyBorder="1" applyFont="1" applyNumberFormat="1"/>
    <xf borderId="1" fillId="0" fontId="2" numFmtId="164" xfId="0" applyBorder="1" applyFont="1" applyNumberFormat="1"/>
    <xf borderId="1" fillId="0" fontId="2" numFmtId="10" xfId="0" applyAlignment="1" applyBorder="1" applyFont="1" applyNumberFormat="1">
      <alignment readingOrder="0"/>
    </xf>
    <xf borderId="3" fillId="0" fontId="2" numFmtId="0" xfId="0" applyBorder="1" applyFont="1"/>
    <xf borderId="0" fillId="0" fontId="2" numFmtId="0" xfId="0" applyFont="1"/>
    <xf borderId="4" fillId="0" fontId="2" numFmtId="0" xfId="0" applyBorder="1" applyFont="1"/>
    <xf borderId="1" fillId="0" fontId="3" numFmtId="165" xfId="0" applyAlignment="1" applyBorder="1" applyFont="1" applyNumberFormat="1">
      <alignment readingOrder="0"/>
    </xf>
    <xf borderId="1" fillId="0" fontId="3" numFmtId="0" xfId="0" applyAlignment="1" applyBorder="1" applyFont="1">
      <alignment readingOrder="0"/>
    </xf>
    <xf borderId="1" fillId="0" fontId="3" numFmtId="10" xfId="0" applyAlignment="1" applyBorder="1" applyFont="1" applyNumberFormat="1">
      <alignment readingOrder="0"/>
    </xf>
    <xf borderId="1" fillId="0" fontId="3" numFmtId="0" xfId="0" applyBorder="1" applyFont="1"/>
    <xf borderId="0" fillId="0" fontId="4" numFmtId="0" xfId="0" applyFont="1"/>
    <xf borderId="1" fillId="0" fontId="4" numFmtId="2" xfId="0" applyBorder="1" applyFont="1" applyNumberFormat="1"/>
    <xf borderId="1" fillId="2" fontId="4" numFmtId="0" xfId="0" applyBorder="1" applyFill="1" applyFont="1"/>
    <xf borderId="1" fillId="2" fontId="4" numFmtId="2" xfId="0" applyBorder="1" applyFont="1" applyNumberFormat="1"/>
    <xf borderId="0" fillId="0" fontId="3" numFmtId="0" xfId="0" applyAlignment="1" applyFont="1">
      <alignment readingOrder="0"/>
    </xf>
    <xf borderId="1" fillId="0" fontId="5" numFmtId="0" xfId="0" applyAlignment="1" applyBorder="1" applyFont="1">
      <alignment shrinkToFit="0" wrapText="1"/>
    </xf>
    <xf borderId="1" fillId="0" fontId="5" numFmtId="0" xfId="0" applyAlignment="1" applyBorder="1" applyFont="1">
      <alignment readingOrder="0" shrinkToFit="0" wrapText="1"/>
    </xf>
    <xf borderId="1" fillId="0" fontId="6" numFmtId="0" xfId="0" applyAlignment="1" applyBorder="1" applyFont="1">
      <alignment readingOrder="0" shrinkToFit="0" wrapText="1"/>
    </xf>
    <xf borderId="1" fillId="0" fontId="6" numFmtId="165" xfId="0" applyAlignment="1" applyBorder="1" applyFont="1" applyNumberFormat="1">
      <alignment readingOrder="0" shrinkToFit="0" wrapText="1"/>
    </xf>
    <xf borderId="1" fillId="0" fontId="6" numFmtId="10" xfId="0" applyAlignment="1" applyBorder="1" applyFont="1" applyNumberFormat="1">
      <alignment readingOrder="0" shrinkToFit="0" wrapText="1"/>
    </xf>
    <xf borderId="1" fillId="0" fontId="7" numFmtId="2" xfId="0" applyAlignment="1" applyBorder="1" applyFont="1" applyNumberFormat="1">
      <alignment shrinkToFit="0" wrapText="1"/>
    </xf>
    <xf borderId="1" fillId="0" fontId="8" numFmtId="10" xfId="0" applyAlignment="1" applyBorder="1" applyFont="1" applyNumberFormat="1">
      <alignment readingOrder="0" shrinkToFit="0" wrapText="1"/>
    </xf>
    <xf borderId="1" fillId="0" fontId="3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9.0"/>
    <col customWidth="1" min="3" max="3" width="12.86"/>
    <col customWidth="1" min="4" max="4" width="20.57"/>
    <col customWidth="1" min="5" max="5" width="19.29"/>
    <col customWidth="1" min="6" max="6" width="14.0"/>
    <col customWidth="1" min="7" max="7" width="21.71"/>
    <col customWidth="1" min="8" max="8" width="15.29"/>
    <col customWidth="1" min="9" max="9" width="11.86"/>
    <col customWidth="1" min="10" max="10" width="8.71"/>
    <col customWidth="1" min="11" max="11" width="15.43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</row>
    <row r="2" ht="14.25" customHeight="1">
      <c r="A2" s="3">
        <v>44781.0</v>
      </c>
      <c r="B2" s="3">
        <v>44782.0</v>
      </c>
      <c r="C2" s="3">
        <v>48230.0</v>
      </c>
      <c r="D2" s="4">
        <v>100.0</v>
      </c>
      <c r="E2" s="4">
        <v>4.0</v>
      </c>
      <c r="F2" s="5">
        <v>0.0654</v>
      </c>
      <c r="G2" s="4" t="s">
        <v>11</v>
      </c>
      <c r="H2" s="4">
        <v>100000.0</v>
      </c>
      <c r="I2" s="6">
        <f>PRICE(B2,C2,F2,J2,D2,2,4)</f>
        <v>94.54908196</v>
      </c>
      <c r="J2" s="7">
        <v>0.0735</v>
      </c>
      <c r="K2" s="4">
        <f>I2/D2  *H2</f>
        <v>94549.08196</v>
      </c>
    </row>
    <row r="3" ht="14.25" customHeight="1">
      <c r="A3" s="8"/>
      <c r="B3" s="9"/>
      <c r="C3" s="9"/>
      <c r="D3" s="9"/>
      <c r="E3" s="9"/>
      <c r="F3" s="9"/>
      <c r="G3" s="9"/>
      <c r="H3" s="9"/>
      <c r="I3" s="9"/>
      <c r="J3" s="10"/>
    </row>
    <row r="4" ht="14.25" customHeight="1">
      <c r="A4" s="8"/>
      <c r="B4" s="9"/>
      <c r="C4" s="9"/>
      <c r="D4" s="9"/>
      <c r="E4" s="9"/>
      <c r="F4" s="9"/>
      <c r="G4" s="9"/>
      <c r="H4" s="9"/>
      <c r="I4" s="9"/>
      <c r="J4" s="10"/>
    </row>
    <row r="5" ht="14.25" customHeight="1">
      <c r="A5" s="3">
        <v>44784.0</v>
      </c>
      <c r="B5" s="3">
        <v>44785.0</v>
      </c>
      <c r="C5" s="3">
        <v>48230.0</v>
      </c>
      <c r="D5" s="4">
        <v>100.0</v>
      </c>
      <c r="E5" s="4">
        <v>4.0</v>
      </c>
      <c r="F5" s="5">
        <v>0.0654</v>
      </c>
      <c r="G5" s="4" t="s">
        <v>11</v>
      </c>
      <c r="H5" s="4">
        <v>100000.0</v>
      </c>
      <c r="I5" s="4">
        <f>PRICE(B5,C5,F5,J5,D5,2,4)</f>
        <v>95.19982346</v>
      </c>
      <c r="J5" s="5">
        <v>0.072505</v>
      </c>
      <c r="K5" s="4">
        <f>I5/D5  *H5</f>
        <v>95199.82346</v>
      </c>
    </row>
    <row r="6" ht="14.25" customHeight="1"/>
    <row r="7" ht="14.25" customHeight="1">
      <c r="A7" s="11">
        <v>45268.0</v>
      </c>
      <c r="B7" s="11">
        <v>45271.0</v>
      </c>
      <c r="C7" s="11">
        <v>48805.0</v>
      </c>
      <c r="D7" s="12">
        <v>100.0</v>
      </c>
      <c r="E7" s="12">
        <v>4.0</v>
      </c>
      <c r="F7" s="13">
        <v>0.0718</v>
      </c>
      <c r="G7" s="12" t="s">
        <v>12</v>
      </c>
      <c r="H7" s="12">
        <v>100000.0</v>
      </c>
      <c r="I7" s="4">
        <f>price(B7,C7,F7,J7,100,2,4)</f>
        <v>99.57318952</v>
      </c>
      <c r="J7" s="13">
        <v>0.0724</v>
      </c>
      <c r="K7" s="14">
        <f>I7/D7*H7</f>
        <v>99573.18952</v>
      </c>
      <c r="L7" s="14"/>
    </row>
    <row r="8" ht="14.25" customHeight="1">
      <c r="H8" s="15"/>
      <c r="I8" s="16"/>
      <c r="K8" s="15"/>
      <c r="L8" s="15"/>
    </row>
    <row r="9" ht="14.25" customHeight="1">
      <c r="H9" s="17" t="s">
        <v>13</v>
      </c>
      <c r="I9" s="18">
        <f>I5-I2</f>
        <v>0.6507415056</v>
      </c>
      <c r="K9" s="17">
        <f>K5-K2</f>
        <v>650.7415056</v>
      </c>
      <c r="L9" s="15" t="s">
        <v>14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>
      <c r="F15" s="19" t="s">
        <v>15</v>
      </c>
    </row>
    <row r="16" ht="14.25" customHeight="1">
      <c r="F16" s="19" t="s">
        <v>16</v>
      </c>
    </row>
    <row r="17" ht="14.25" customHeight="1">
      <c r="F17" s="19" t="s">
        <v>5</v>
      </c>
    </row>
    <row r="18" ht="14.25" customHeight="1">
      <c r="F18" s="19" t="s">
        <v>9</v>
      </c>
    </row>
    <row r="19" ht="14.25" customHeight="1">
      <c r="F19" s="19" t="s">
        <v>17</v>
      </c>
      <c r="G19" s="19">
        <v>2.0</v>
      </c>
    </row>
    <row r="20" ht="14.25" customHeight="1">
      <c r="F20" s="19" t="s">
        <v>18</v>
      </c>
      <c r="G20" s="19">
        <v>4.0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0.0"/>
    <col customWidth="1" min="2" max="2" width="22.57"/>
    <col customWidth="1" min="3" max="3" width="22.14"/>
    <col customWidth="1" min="4" max="4" width="21.57"/>
    <col customWidth="1" min="5" max="6" width="21.0"/>
    <col hidden="1" min="7" max="7" width="14.43"/>
    <col hidden="1" min="9" max="9" width="14.43"/>
    <col hidden="1" min="12" max="12" width="14.43"/>
  </cols>
  <sheetData>
    <row r="1">
      <c r="A1" s="20" t="s">
        <v>6</v>
      </c>
      <c r="B1" s="20" t="s">
        <v>0</v>
      </c>
      <c r="C1" s="20" t="s">
        <v>1</v>
      </c>
      <c r="D1" s="20" t="s">
        <v>2</v>
      </c>
      <c r="E1" s="21" t="s">
        <v>19</v>
      </c>
      <c r="F1" s="20" t="s">
        <v>3</v>
      </c>
      <c r="G1" s="20" t="s">
        <v>4</v>
      </c>
      <c r="H1" s="20" t="s">
        <v>5</v>
      </c>
      <c r="I1" s="20" t="s">
        <v>7</v>
      </c>
      <c r="J1" s="20" t="s">
        <v>8</v>
      </c>
      <c r="K1" s="20" t="s">
        <v>9</v>
      </c>
      <c r="L1" s="1" t="s">
        <v>10</v>
      </c>
    </row>
    <row r="2">
      <c r="A2" s="22" t="s">
        <v>12</v>
      </c>
      <c r="B2" s="23">
        <v>45271.0</v>
      </c>
      <c r="C2" s="23">
        <v>45272.0</v>
      </c>
      <c r="D2" s="23">
        <v>48805.0</v>
      </c>
      <c r="E2" s="22" t="s">
        <v>20</v>
      </c>
      <c r="F2" s="22">
        <v>100.0</v>
      </c>
      <c r="G2" s="22">
        <v>4.0</v>
      </c>
      <c r="H2" s="24">
        <v>0.0718</v>
      </c>
      <c r="I2" s="22">
        <v>100000.0</v>
      </c>
      <c r="J2" s="25">
        <f>price(C2,D2,H2,K2,100,2,4)</f>
        <v>99.29971509</v>
      </c>
      <c r="K2" s="26">
        <v>0.0728</v>
      </c>
    </row>
    <row r="3">
      <c r="L3" s="27">
        <f>J2/F2*I2</f>
        <v>99299.71509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2022-08-16T11:54:17Z</dcterms:created>
  <dc:creator>Bekxy Kuriakose</dc:creator>
</cp:coreProperties>
</file>